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4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J24" i="1"/>
  <c r="J81" i="1" l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<sst xmlns="http://schemas.openxmlformats.org/spreadsheetml/2006/main" count="385" uniqueCount="149">
  <si>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</si>
  <si>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</si>
  <si>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</si>
  <si>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</si>
  <si>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</si>
  <si>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</si>
  <si>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</si>
  <si>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</si>
  <si>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</si>
  <si>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</si>
  <si>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</si>
  <si>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</si>
  <si>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</si>
  <si>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</si>
  <si>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</si>
  <si>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</si>
  <si>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</si>
  <si>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</si>
  <si>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</si>
  <si>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</si>
  <si>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</si>
  <si>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</si>
  <si>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</si>
  <si>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</si>
  <si>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</si>
  <si>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</si>
  <si>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</si>
  <si>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</si>
  <si>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</si>
  <si>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</si>
  <si>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</si>
  <si>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</si>
  <si>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</si>
  <si>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</si>
  <si>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</si>
  <si>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</si>
  <si>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</si>
  <si>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</si>
  <si>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</si>
  <si>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</si>
  <si>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</si>
  <si>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</si>
  <si>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</si>
  <si>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</si>
  <si>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</si>
  <si>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</si>
  <si>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</si>
  <si>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</si>
  <si>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</si>
  <si>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</si>
  <si>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</si>
  <si>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</si>
  <si>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</si>
  <si>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</si>
  <si>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</si>
  <si>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</si>
  <si>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</si>
  <si>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</si>
  <si>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</si>
  <si>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</si>
  <si>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</si>
  <si>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</si>
  <si>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</si>
  <si>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</si>
  <si>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</si>
  <si>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</si>
  <si>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</si>
  <si>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</si>
  <si>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</si>
  <si>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</si>
  <si>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</si>
  <si>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</si>
  <si>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</si>
  <si>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</si>
  <si>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</si>
  <si>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</si>
  <si>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</si>
  <si>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</si>
  <si>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</si>
  <si>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</si>
  <si>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</si>
  <si>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</si>
  <si>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</si>
  <si>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</si>
  <si>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</si>
  <si>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</si>
  <si>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</si>
  <si>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</si>
  <si>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</si>
  <si>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</si>
  <si>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</si>
  <si>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</si>
  <si>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</si>
  <si>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</si>
  <si>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</si>
  <si>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</si>
  <si>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</si>
  <si>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</si>
  <si>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</si>
  <si>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</si>
  <si>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</si>
  <si>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</si>
  <si>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</si>
  <si>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</si>
  <si>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</si>
  <si>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</si>
  <si>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</si>
  <si>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</si>
  <si>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</si>
  <si>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</si>
  <si>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</si>
  <si>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</si>
  <si>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</si>
  <si>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</si>
  <si>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</si>
  <si>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</si>
  <si>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</si>
  <si>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</si>
  <si>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</si>
  <si>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</si>
  <si>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</si>
  <si>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</si>
  <si>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</si>
  <si>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</si>
  <si>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</si>
  <si>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</si>
  <si>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</si>
  <si>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</si>
  <si>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</si>
  <si>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</si>
  <si>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</si>
  <si>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</si>
  <si>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</si>
  <si>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</si>
  <si>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</si>
  <si>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</si>
  <si>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</si>
  <si>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Плов из мяса птицы с куркумой</t>
  </si>
  <si>
    <t>Бутерброд  с джемом</t>
  </si>
  <si>
    <t>2/2004</t>
  </si>
  <si>
    <t>Кофейный напиток с молоком</t>
  </si>
  <si>
    <t>Директор ООО ШБС №11</t>
  </si>
  <si>
    <t>Т.И.Зубрицкая</t>
  </si>
  <si>
    <t>МАОУ СОШ № 115</t>
  </si>
  <si>
    <t>1/2004.</t>
  </si>
  <si>
    <t>Борщ со сметаной ,с мясом</t>
  </si>
  <si>
    <t>Каша "Царская"</t>
  </si>
  <si>
    <t>ттк 456</t>
  </si>
  <si>
    <t>72/1994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</si>
</sst>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17" fontId="16" fillId="4" borderId="2" xfId="0" applyNumberFormat="1" applyFont="1" applyFill="1" applyBorder="1"/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31" zoomScaleNormal="13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3" t="s">
        <v>143</v>
      </c>
      <c r="D1" s="104"/>
      <c r="E1" s="104"/>
      <c r="F1" s="12" t="s">
        <v>16</v>
      </c>
      <c r="G1" s="2" t="s">
        <v>17</v>
      </c>
      <c r="H1" s="105" t="s">
        <v>141</v>
      </c>
      <c r="I1" s="105"/>
      <c r="J1" s="105"/>
      <c r="K1" s="105"/>
    </row>
    <row r="2" spans="1:12" ht="18" x14ac:dyDescent="0.2">
      <c r="A2" s="35" t="s">
        <v>6</v>
      </c>
      <c r="C2" s="2"/>
      <c r="G2" s="2" t="s">
        <v>18</v>
      </c>
      <c r="H2" s="105" t="s">
        <v>142</v>
      </c>
      <c r="I2" s="105"/>
      <c r="J2" s="105"/>
      <c r="K2" s="10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14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75</v>
      </c>
      <c r="L6" s="51"/>
    </row>
    <row r="7" spans="1:12" ht="15" x14ac:dyDescent="0.25">
      <c r="A7" s="23"/>
      <c r="B7" s="15"/>
      <c r="C7" s="11"/>
      <c r="D7" s="7" t="s">
        <v>23</v>
      </c>
      <c r="E7" s="53" t="s">
        <v>138</v>
      </c>
      <c r="F7" s="59">
        <v>35</v>
      </c>
      <c r="G7" s="54">
        <v>3.97</v>
      </c>
      <c r="H7" s="54">
        <v>3.84</v>
      </c>
      <c r="I7" s="54">
        <v>7.38</v>
      </c>
      <c r="J7" s="54">
        <v>113.76</v>
      </c>
      <c r="K7" s="55" t="s">
        <v>139</v>
      </c>
      <c r="L7" s="54"/>
    </row>
    <row r="8" spans="1:12" ht="15" x14ac:dyDescent="0.25">
      <c r="A8" s="23"/>
      <c r="B8" s="15"/>
      <c r="C8" s="11"/>
      <c r="D8" s="7" t="s">
        <v>22</v>
      </c>
      <c r="E8" s="53" t="s">
        <v>140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77</v>
      </c>
      <c r="L8" s="51"/>
    </row>
    <row r="9" spans="1:12" ht="15" x14ac:dyDescent="0.2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/>
      <c r="L9" s="51"/>
    </row>
    <row r="10" spans="1:12" ht="15" x14ac:dyDescent="0.2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I13" si="0">SUM(G6:G12)</f>
        <v>19.79</v>
      </c>
      <c r="H13" s="19">
        <f t="shared" si="0"/>
        <v>15.51</v>
      </c>
      <c r="I13" s="19">
        <f t="shared" si="0"/>
        <v>81.86</v>
      </c>
      <c r="J13" s="19">
        <v>564.66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3" t="s">
        <v>127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78</v>
      </c>
      <c r="L15" s="63"/>
    </row>
    <row r="16" spans="1:12" ht="15" x14ac:dyDescent="0.2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 x14ac:dyDescent="0.25">
      <c r="A17" s="23"/>
      <c r="B17" s="15"/>
      <c r="C17" s="11"/>
      <c r="D17" s="7" t="s">
        <v>29</v>
      </c>
      <c r="E17" s="53" t="s">
        <v>63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115</v>
      </c>
      <c r="L17" s="63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79</v>
      </c>
      <c r="L18" s="63"/>
    </row>
    <row r="19" spans="1:12" ht="15" x14ac:dyDescent="0.2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/>
      <c r="L19" s="63"/>
    </row>
    <row r="20" spans="1:12" ht="15" x14ac:dyDescent="0.2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/>
      <c r="L20" s="63"/>
    </row>
    <row r="21" spans="1:12" ht="15" x14ac:dyDescent="0.2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42.94</v>
      </c>
      <c r="I24" s="32">
        <f t="shared" si="4"/>
        <v>196.62</v>
      </c>
      <c r="J24" s="32">
        <f t="shared" si="4"/>
        <v>1379.71459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80</v>
      </c>
      <c r="L25" s="71"/>
    </row>
    <row r="26" spans="1:12" ht="15" x14ac:dyDescent="0.25">
      <c r="A26" s="14"/>
      <c r="B26" s="15"/>
      <c r="C26" s="11"/>
      <c r="D26" s="69" t="s">
        <v>21</v>
      </c>
      <c r="E26" s="53" t="s">
        <v>57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81</v>
      </c>
      <c r="L26" s="63"/>
    </row>
    <row r="27" spans="1:12" ht="15" x14ac:dyDescent="0.2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89</v>
      </c>
      <c r="L27" s="63"/>
    </row>
    <row r="28" spans="1:12" ht="15" x14ac:dyDescent="0.2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 t="s">
        <v>144</v>
      </c>
      <c r="L28" s="63"/>
    </row>
    <row r="29" spans="1:12" ht="15" x14ac:dyDescent="0.2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 x14ac:dyDescent="0.25">
      <c r="A30" s="14"/>
      <c r="B30" s="15"/>
      <c r="C30" s="11"/>
      <c r="D30" s="73"/>
      <c r="E30" s="53"/>
      <c r="F30" s="54"/>
      <c r="G30" s="74"/>
      <c r="H30" s="74"/>
      <c r="I30" s="74"/>
      <c r="J30" s="74"/>
      <c r="K30" s="67"/>
      <c r="L30" s="63"/>
    </row>
    <row r="31" spans="1:12" ht="15" x14ac:dyDescent="0.2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3" t="s">
        <v>145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83</v>
      </c>
      <c r="L34" s="63"/>
    </row>
    <row r="35" spans="1:12" ht="15" x14ac:dyDescent="0.25">
      <c r="A35" s="14"/>
      <c r="B35" s="15"/>
      <c r="C35" s="11"/>
      <c r="D35" s="7" t="s">
        <v>28</v>
      </c>
      <c r="E35" s="53" t="s">
        <v>61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114</v>
      </c>
      <c r="L35" s="63"/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85</v>
      </c>
      <c r="L36" s="63"/>
    </row>
    <row r="37" spans="1:12" ht="15" x14ac:dyDescent="0.2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86</v>
      </c>
      <c r="L37" s="63"/>
    </row>
    <row r="38" spans="1:12" ht="15" x14ac:dyDescent="0.2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 x14ac:dyDescent="0.2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 x14ac:dyDescent="0.2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87</v>
      </c>
      <c r="L40" s="63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0" t="s">
        <v>4</v>
      </c>
      <c r="D43" s="101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69" t="s">
        <v>21</v>
      </c>
      <c r="E44" s="56" t="s">
        <v>137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88</v>
      </c>
      <c r="L44" s="71"/>
    </row>
    <row r="45" spans="1:12" ht="15" x14ac:dyDescent="0.2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87</v>
      </c>
      <c r="L45" s="63"/>
    </row>
    <row r="46" spans="1:12" ht="15" x14ac:dyDescent="0.2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82</v>
      </c>
      <c r="L46" s="63"/>
    </row>
    <row r="47" spans="1:12" ht="15" x14ac:dyDescent="0.2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 x14ac:dyDescent="0.25">
      <c r="A48" s="23"/>
      <c r="B48" s="15"/>
      <c r="C48" s="11"/>
      <c r="D48" s="73"/>
      <c r="E48" s="53" t="s">
        <v>116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 x14ac:dyDescent="0.2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 x14ac:dyDescent="0.2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3" t="s">
        <v>117</v>
      </c>
      <c r="F53" s="60">
        <v>250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90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65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91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66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92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56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93</v>
      </c>
      <c r="L56" s="41"/>
    </row>
    <row r="57" spans="1:12" ht="15" x14ac:dyDescent="0.2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 x14ac:dyDescent="0.2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 x14ac:dyDescent="0.25">
      <c r="A59" s="23"/>
      <c r="B59" s="15"/>
      <c r="C59" s="11"/>
      <c r="D59" s="73" t="s">
        <v>24</v>
      </c>
      <c r="E59" s="56" t="s">
        <v>118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855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0" t="s">
        <v>4</v>
      </c>
      <c r="D62" s="101"/>
      <c r="E62" s="31"/>
      <c r="F62" s="32">
        <f>F51+F61</f>
        <v>1355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94</v>
      </c>
      <c r="L63" s="39"/>
    </row>
    <row r="64" spans="1:12" ht="15" x14ac:dyDescent="0.2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95</v>
      </c>
      <c r="L64" s="41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82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 x14ac:dyDescent="0.2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 x14ac:dyDescent="0.25">
      <c r="A72" s="23"/>
      <c r="B72" s="15"/>
      <c r="C72" s="11"/>
      <c r="D72" s="7" t="s">
        <v>27</v>
      </c>
      <c r="E72" s="53" t="s">
        <v>119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96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120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121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67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97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98</v>
      </c>
      <c r="L75" s="41"/>
    </row>
    <row r="76" spans="1:12" ht="15" x14ac:dyDescent="0.2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 x14ac:dyDescent="0.2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 x14ac:dyDescent="0.25">
      <c r="A78" s="23"/>
      <c r="B78" s="15"/>
      <c r="C78" s="11"/>
      <c r="D78" s="6"/>
      <c r="E78" s="56" t="s">
        <v>122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87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0" t="s">
        <v>4</v>
      </c>
      <c r="D81" s="101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68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99</v>
      </c>
      <c r="L82" s="51"/>
    </row>
    <row r="83" spans="1:12" ht="15" x14ac:dyDescent="0.2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100</v>
      </c>
      <c r="L84" s="51"/>
    </row>
    <row r="85" spans="1:12" ht="15" x14ac:dyDescent="0.2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123</v>
      </c>
      <c r="I85" s="51">
        <v>7.01</v>
      </c>
      <c r="J85" s="51">
        <v>33.58</v>
      </c>
      <c r="K85" s="51"/>
      <c r="L85" s="51"/>
    </row>
    <row r="86" spans="1:12" ht="15" x14ac:dyDescent="0.2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 x14ac:dyDescent="0.25">
      <c r="A87" s="23"/>
      <c r="B87" s="15"/>
      <c r="C87" s="11"/>
      <c r="D87" s="7" t="s">
        <v>23</v>
      </c>
      <c r="E87" s="56" t="s">
        <v>124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 x14ac:dyDescent="0.25">
      <c r="A91" s="23"/>
      <c r="B91" s="15"/>
      <c r="C91" s="11"/>
      <c r="D91" s="7" t="s">
        <v>27</v>
      </c>
      <c r="E91" s="53" t="s">
        <v>125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101</v>
      </c>
      <c r="L91" s="63"/>
    </row>
    <row r="92" spans="1:12" ht="15" x14ac:dyDescent="0.25">
      <c r="A92" s="23"/>
      <c r="B92" s="15"/>
      <c r="C92" s="11"/>
      <c r="D92" s="7" t="s">
        <v>28</v>
      </c>
      <c r="E92" s="53" t="s">
        <v>69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102</v>
      </c>
      <c r="L92" s="63"/>
    </row>
    <row r="93" spans="1:12" ht="15" x14ac:dyDescent="0.25">
      <c r="A93" s="23"/>
      <c r="B93" s="15"/>
      <c r="C93" s="11"/>
      <c r="D93" s="7" t="s">
        <v>29</v>
      </c>
      <c r="E93" s="53" t="s">
        <v>70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103</v>
      </c>
      <c r="L93" s="63"/>
    </row>
    <row r="94" spans="1:12" ht="15" x14ac:dyDescent="0.25">
      <c r="A94" s="23"/>
      <c r="B94" s="15"/>
      <c r="C94" s="11"/>
      <c r="D94" s="7" t="s">
        <v>30</v>
      </c>
      <c r="E94" s="53" t="s">
        <v>126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 x14ac:dyDescent="0.2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 x14ac:dyDescent="0.2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 x14ac:dyDescent="0.2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87</v>
      </c>
      <c r="L97" s="63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0" t="s">
        <v>4</v>
      </c>
      <c r="D100" s="101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71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104</v>
      </c>
      <c r="L101" s="71"/>
    </row>
    <row r="102" spans="1:12" ht="15" x14ac:dyDescent="0.25">
      <c r="A102" s="23"/>
      <c r="B102" s="15"/>
      <c r="C102" s="11"/>
      <c r="D102" s="7" t="s">
        <v>23</v>
      </c>
      <c r="E102" s="53" t="s">
        <v>62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76</v>
      </c>
      <c r="L102" s="55"/>
    </row>
    <row r="103" spans="1:12" ht="15" x14ac:dyDescent="0.2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100</v>
      </c>
      <c r="L103" s="5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 x14ac:dyDescent="0.2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 x14ac:dyDescent="0.2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 x14ac:dyDescent="0.25">
      <c r="A110" s="23"/>
      <c r="B110" s="15"/>
      <c r="C110" s="11"/>
      <c r="D110" s="7" t="s">
        <v>27</v>
      </c>
      <c r="E110" s="53" t="s">
        <v>127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78</v>
      </c>
      <c r="L110" s="63"/>
    </row>
    <row r="111" spans="1:12" ht="15" x14ac:dyDescent="0.25">
      <c r="A111" s="23"/>
      <c r="B111" s="15"/>
      <c r="C111" s="11"/>
      <c r="D111" s="7" t="s">
        <v>28</v>
      </c>
      <c r="E111" s="53" t="s">
        <v>128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129</v>
      </c>
      <c r="L111" s="63"/>
    </row>
    <row r="112" spans="1:12" ht="15" x14ac:dyDescent="0.25">
      <c r="A112" s="23"/>
      <c r="B112" s="15"/>
      <c r="C112" s="11"/>
      <c r="D112" s="7" t="s">
        <v>29</v>
      </c>
      <c r="E112" s="56" t="s">
        <v>66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92</v>
      </c>
      <c r="L112" s="63"/>
    </row>
    <row r="113" spans="1:12" ht="15" x14ac:dyDescent="0.25">
      <c r="A113" s="23"/>
      <c r="B113" s="15"/>
      <c r="C113" s="11"/>
      <c r="D113" s="7" t="s">
        <v>30</v>
      </c>
      <c r="E113" s="53" t="s">
        <v>72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105</v>
      </c>
      <c r="L113" s="63"/>
    </row>
    <row r="114" spans="1:12" ht="15" x14ac:dyDescent="0.2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 x14ac:dyDescent="0.2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 x14ac:dyDescent="0.25">
      <c r="A116" s="23"/>
      <c r="B116" s="15"/>
      <c r="C116" s="11"/>
      <c r="D116" s="7" t="s">
        <v>24</v>
      </c>
      <c r="E116" s="56" t="s">
        <v>118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0" t="s">
        <v>4</v>
      </c>
      <c r="D119" s="101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55</v>
      </c>
      <c r="F120" s="59">
        <v>30</v>
      </c>
      <c r="G120" s="51">
        <v>1.88</v>
      </c>
      <c r="H120" s="51">
        <v>1.33</v>
      </c>
      <c r="I120" s="51">
        <v>4.68</v>
      </c>
      <c r="J120" s="51">
        <v>13.86</v>
      </c>
      <c r="K120" s="99" t="s">
        <v>144</v>
      </c>
      <c r="L120" s="62"/>
    </row>
    <row r="121" spans="1:12" ht="15" x14ac:dyDescent="0.25">
      <c r="A121" s="14"/>
      <c r="B121" s="15"/>
      <c r="C121" s="11"/>
      <c r="D121" s="5" t="s">
        <v>21</v>
      </c>
      <c r="E121" s="53" t="s">
        <v>146</v>
      </c>
      <c r="F121" s="84">
        <v>200</v>
      </c>
      <c r="G121" s="54">
        <v>13.25</v>
      </c>
      <c r="H121" s="54">
        <v>15.71</v>
      </c>
      <c r="I121" s="54">
        <v>41.66</v>
      </c>
      <c r="J121" s="54">
        <v>352.79</v>
      </c>
      <c r="K121" s="62" t="s">
        <v>147</v>
      </c>
      <c r="L121" s="62"/>
    </row>
    <row r="122" spans="1:12" ht="15" x14ac:dyDescent="0.2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89</v>
      </c>
      <c r="L122" s="62"/>
    </row>
    <row r="123" spans="1:12" ht="15" x14ac:dyDescent="0.25">
      <c r="A123" s="14"/>
      <c r="B123" s="15"/>
      <c r="C123" s="11"/>
      <c r="D123" s="7" t="s">
        <v>23</v>
      </c>
      <c r="E123" s="56" t="s">
        <v>37</v>
      </c>
      <c r="F123" s="57">
        <v>25</v>
      </c>
      <c r="G123" s="51">
        <v>2</v>
      </c>
      <c r="H123" s="51">
        <v>0.87</v>
      </c>
      <c r="I123" s="51">
        <v>11.75</v>
      </c>
      <c r="J123" s="51">
        <v>65.63</v>
      </c>
      <c r="K123" s="62"/>
      <c r="L123" s="58"/>
    </row>
    <row r="124" spans="1:12" ht="15" x14ac:dyDescent="0.25">
      <c r="A124" s="14"/>
      <c r="B124" s="15"/>
      <c r="C124" s="11"/>
      <c r="D124" s="7"/>
      <c r="E124" s="56"/>
      <c r="F124" s="59"/>
      <c r="G124" s="54"/>
      <c r="H124" s="54"/>
      <c r="I124" s="54"/>
      <c r="J124" s="54"/>
      <c r="K124" s="62"/>
      <c r="L124" s="62"/>
    </row>
    <row r="125" spans="1:12" ht="15" x14ac:dyDescent="0.2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455</v>
      </c>
      <c r="G127" s="19">
        <f t="shared" ref="G127:J127" si="62">SUM(G120:G126)</f>
        <v>17.13</v>
      </c>
      <c r="H127" s="19">
        <f t="shared" si="62"/>
        <v>17.91</v>
      </c>
      <c r="I127" s="19">
        <f t="shared" si="62"/>
        <v>71.19</v>
      </c>
      <c r="J127" s="19">
        <f t="shared" si="62"/>
        <v>488.28000000000003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3" t="s">
        <v>130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106</v>
      </c>
      <c r="L129" s="63"/>
    </row>
    <row r="130" spans="1:12" ht="30" x14ac:dyDescent="0.25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107</v>
      </c>
      <c r="L130" s="63"/>
    </row>
    <row r="131" spans="1:12" ht="15" x14ac:dyDescent="0.2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 x14ac:dyDescent="0.25">
      <c r="A132" s="14"/>
      <c r="B132" s="15"/>
      <c r="C132" s="11"/>
      <c r="D132" s="7" t="s">
        <v>30</v>
      </c>
      <c r="E132" s="53" t="s">
        <v>56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93</v>
      </c>
      <c r="L132" s="63"/>
    </row>
    <row r="133" spans="1:12" ht="15" x14ac:dyDescent="0.2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 x14ac:dyDescent="0.2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 x14ac:dyDescent="0.2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87</v>
      </c>
      <c r="L135" s="63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0" t="s">
        <v>4</v>
      </c>
      <c r="D138" s="101"/>
      <c r="E138" s="31"/>
      <c r="F138" s="32">
        <f>F127+F137</f>
        <v>1165</v>
      </c>
      <c r="G138" s="32">
        <f t="shared" ref="G138" si="66">G127+G137</f>
        <v>42.63</v>
      </c>
      <c r="H138" s="32">
        <f t="shared" ref="H138" si="67">H127+H137</f>
        <v>41.89</v>
      </c>
      <c r="I138" s="32">
        <f t="shared" ref="I138" si="68">I127+I137</f>
        <v>189.2</v>
      </c>
      <c r="J138" s="32">
        <f t="shared" ref="J138:L138" si="69">J127+J137</f>
        <v>1200.71342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131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108</v>
      </c>
      <c r="L139" s="71"/>
    </row>
    <row r="140" spans="1:12" ht="15" x14ac:dyDescent="0.25">
      <c r="A140" s="23"/>
      <c r="B140" s="15"/>
      <c r="C140" s="11"/>
      <c r="D140" s="5" t="s">
        <v>21</v>
      </c>
      <c r="E140" s="53" t="s">
        <v>57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81</v>
      </c>
      <c r="L140" s="63"/>
    </row>
    <row r="141" spans="1:12" ht="15" x14ac:dyDescent="0.2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82</v>
      </c>
      <c r="L141" s="63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 x14ac:dyDescent="0.25">
      <c r="A143" s="23"/>
      <c r="B143" s="15"/>
      <c r="C143" s="11"/>
      <c r="D143" s="7" t="s">
        <v>24</v>
      </c>
      <c r="E143" s="56" t="s">
        <v>118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 x14ac:dyDescent="0.25">
      <c r="A144" s="23"/>
      <c r="B144" s="15"/>
      <c r="C144" s="11"/>
      <c r="D144" s="6"/>
      <c r="E144" s="53" t="s">
        <v>42</v>
      </c>
      <c r="F144" s="54">
        <v>20</v>
      </c>
      <c r="G144" s="74">
        <v>0.21</v>
      </c>
      <c r="H144" s="74">
        <v>0.04</v>
      </c>
      <c r="I144" s="74">
        <v>0.75</v>
      </c>
      <c r="J144" s="74">
        <v>5.08</v>
      </c>
      <c r="K144" s="67" t="s">
        <v>87</v>
      </c>
      <c r="L144" s="63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600</v>
      </c>
      <c r="G146" s="19">
        <f t="shared" ref="G146:J146" si="70">SUM(G139:G145)</f>
        <v>16.48</v>
      </c>
      <c r="H146" s="19">
        <f t="shared" si="70"/>
        <v>15.62</v>
      </c>
      <c r="I146" s="19">
        <f t="shared" si="70"/>
        <v>75.989999999999995</v>
      </c>
      <c r="J146" s="19">
        <f t="shared" si="70"/>
        <v>492.20000000000005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3" t="s">
        <v>73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109</v>
      </c>
      <c r="L148" s="63"/>
    </row>
    <row r="149" spans="1:12" ht="15" x14ac:dyDescent="0.25">
      <c r="A149" s="23"/>
      <c r="B149" s="15"/>
      <c r="C149" s="11"/>
      <c r="D149" s="7" t="s">
        <v>28</v>
      </c>
      <c r="E149" s="56" t="s">
        <v>60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110</v>
      </c>
      <c r="L149" s="63"/>
    </row>
    <row r="150" spans="1:12" ht="15" x14ac:dyDescent="0.2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 x14ac:dyDescent="0.2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79</v>
      </c>
      <c r="L151" s="63"/>
    </row>
    <row r="152" spans="1:12" ht="15" x14ac:dyDescent="0.2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132</v>
      </c>
      <c r="K152" s="67"/>
      <c r="L152" s="63"/>
    </row>
    <row r="153" spans="1:12" ht="15" x14ac:dyDescent="0.2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 x14ac:dyDescent="0.25">
      <c r="A154" s="23"/>
      <c r="B154" s="15"/>
      <c r="C154" s="11"/>
      <c r="D154" s="7" t="s">
        <v>24</v>
      </c>
      <c r="E154" s="56" t="s">
        <v>118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/>
      <c r="L154" s="63"/>
    </row>
    <row r="155" spans="1:12" ht="15" x14ac:dyDescent="0.25">
      <c r="A155" s="23"/>
      <c r="B155" s="15"/>
      <c r="C155" s="11"/>
      <c r="D155" s="6"/>
      <c r="E155" s="40" t="s">
        <v>42</v>
      </c>
      <c r="F155" s="41">
        <v>30</v>
      </c>
      <c r="G155" s="41">
        <v>0.32</v>
      </c>
      <c r="H155" s="41">
        <v>0.06</v>
      </c>
      <c r="I155" s="41">
        <v>1.1200000000000001</v>
      </c>
      <c r="J155" s="41">
        <v>7.62</v>
      </c>
      <c r="K155" s="42" t="s">
        <v>87</v>
      </c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835</v>
      </c>
      <c r="G156" s="19">
        <f t="shared" ref="G156:J156" si="72">SUM(G147:G155)</f>
        <v>22.019999999999996</v>
      </c>
      <c r="H156" s="19">
        <f t="shared" si="72"/>
        <v>23.380000000000003</v>
      </c>
      <c r="I156" s="19">
        <f t="shared" si="72"/>
        <v>113.58999999999999</v>
      </c>
      <c r="J156" s="19">
        <f t="shared" si="72"/>
        <v>696.08958999999993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0" t="s">
        <v>4</v>
      </c>
      <c r="D157" s="101"/>
      <c r="E157" s="31"/>
      <c r="F157" s="32">
        <f>F146+F156</f>
        <v>1435</v>
      </c>
      <c r="G157" s="32">
        <f t="shared" ref="G157" si="74">G146+G156</f>
        <v>38.5</v>
      </c>
      <c r="H157" s="32">
        <f t="shared" ref="H157" si="75">H146+H156</f>
        <v>39</v>
      </c>
      <c r="I157" s="32">
        <f t="shared" ref="I157" si="76">I146+I156</f>
        <v>189.57999999999998</v>
      </c>
      <c r="J157" s="32">
        <f t="shared" ref="J157:L157" si="77">J146+J156</f>
        <v>1188.2895899999999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/>
      <c r="E158" s="78" t="s">
        <v>133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94</v>
      </c>
      <c r="L158" s="71"/>
    </row>
    <row r="159" spans="1:12" ht="15" x14ac:dyDescent="0.25">
      <c r="A159" s="23"/>
      <c r="B159" s="15"/>
      <c r="C159" s="11"/>
      <c r="D159" s="5" t="s">
        <v>21</v>
      </c>
      <c r="E159" s="56" t="s">
        <v>58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111</v>
      </c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82</v>
      </c>
      <c r="L160" s="63"/>
    </row>
    <row r="161" spans="1:12" ht="15" x14ac:dyDescent="0.2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 x14ac:dyDescent="0.2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 x14ac:dyDescent="0.2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 x14ac:dyDescent="0.25">
      <c r="A167" s="23"/>
      <c r="B167" s="15"/>
      <c r="C167" s="11"/>
      <c r="D167" s="7" t="s">
        <v>27</v>
      </c>
      <c r="E167" s="53" t="s">
        <v>59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112</v>
      </c>
      <c r="L167" s="63"/>
    </row>
    <row r="168" spans="1:12" ht="15" x14ac:dyDescent="0.25">
      <c r="A168" s="23"/>
      <c r="B168" s="15"/>
      <c r="C168" s="11"/>
      <c r="D168" s="7" t="s">
        <v>28</v>
      </c>
      <c r="E168" s="53" t="s">
        <v>134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121</v>
      </c>
      <c r="L168" s="63"/>
    </row>
    <row r="169" spans="1:12" ht="15" x14ac:dyDescent="0.25">
      <c r="A169" s="23"/>
      <c r="B169" s="15"/>
      <c r="C169" s="11"/>
      <c r="D169" s="7" t="s">
        <v>29</v>
      </c>
      <c r="E169" s="53" t="s">
        <v>74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113</v>
      </c>
      <c r="L169" s="63"/>
    </row>
    <row r="170" spans="1:12" ht="15" x14ac:dyDescent="0.2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86</v>
      </c>
      <c r="L170" s="63"/>
    </row>
    <row r="171" spans="1:12" ht="15" x14ac:dyDescent="0.2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 x14ac:dyDescent="0.2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 x14ac:dyDescent="0.25">
      <c r="A173" s="23"/>
      <c r="B173" s="15"/>
      <c r="C173" s="11"/>
      <c r="D173" s="6"/>
      <c r="E173" s="56" t="s">
        <v>122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0" t="s">
        <v>4</v>
      </c>
      <c r="D176" s="101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61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114</v>
      </c>
      <c r="L177" s="71"/>
    </row>
    <row r="178" spans="1:12" ht="15" x14ac:dyDescent="0.2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85</v>
      </c>
      <c r="L178" s="63"/>
    </row>
    <row r="179" spans="1:12" ht="15" x14ac:dyDescent="0.2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100</v>
      </c>
      <c r="L179" s="63"/>
    </row>
    <row r="180" spans="1:12" ht="15" x14ac:dyDescent="0.2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 x14ac:dyDescent="0.25">
      <c r="A181" s="23"/>
      <c r="B181" s="15"/>
      <c r="C181" s="11"/>
      <c r="D181" s="7" t="s">
        <v>23</v>
      </c>
      <c r="E181" s="56" t="s">
        <v>124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 x14ac:dyDescent="0.2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 x14ac:dyDescent="0.25">
      <c r="A186" s="23"/>
      <c r="B186" s="15"/>
      <c r="C186" s="11"/>
      <c r="D186" s="7" t="s">
        <v>27</v>
      </c>
      <c r="E186" s="53" t="s">
        <v>135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136</v>
      </c>
      <c r="L186" s="63"/>
    </row>
    <row r="187" spans="1:12" ht="15" x14ac:dyDescent="0.25">
      <c r="A187" s="23"/>
      <c r="B187" s="15"/>
      <c r="C187" s="11"/>
      <c r="D187" s="7" t="s">
        <v>28</v>
      </c>
      <c r="E187" s="53" t="s">
        <v>64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84</v>
      </c>
      <c r="L187" s="63"/>
    </row>
    <row r="188" spans="1:12" ht="15" x14ac:dyDescent="0.25">
      <c r="A188" s="23"/>
      <c r="B188" s="15"/>
      <c r="C188" s="11"/>
      <c r="D188" s="7" t="s">
        <v>29</v>
      </c>
      <c r="E188" s="53" t="s">
        <v>52</v>
      </c>
      <c r="F188" s="76">
        <v>150</v>
      </c>
      <c r="G188" s="61">
        <v>3.1</v>
      </c>
      <c r="H188" s="61">
        <v>4.49</v>
      </c>
      <c r="I188" s="61">
        <v>20.09</v>
      </c>
      <c r="J188" s="61">
        <v>132.57</v>
      </c>
      <c r="K188" s="62" t="s">
        <v>148</v>
      </c>
      <c r="L188" s="63"/>
    </row>
    <row r="189" spans="1:12" ht="15" x14ac:dyDescent="0.25">
      <c r="A189" s="23"/>
      <c r="B189" s="15"/>
      <c r="C189" s="11"/>
      <c r="D189" s="7" t="s">
        <v>30</v>
      </c>
      <c r="E189" s="53" t="s">
        <v>126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 x14ac:dyDescent="0.2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 x14ac:dyDescent="0.2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 x14ac:dyDescent="0.2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22.47</v>
      </c>
      <c r="H194" s="19">
        <f t="shared" si="88"/>
        <v>21.509999999999998</v>
      </c>
      <c r="I194" s="19">
        <f t="shared" si="88"/>
        <v>98.32</v>
      </c>
      <c r="J194" s="19">
        <f t="shared" si="88"/>
        <v>713.27499999999998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0" t="s">
        <v>4</v>
      </c>
      <c r="D195" s="101"/>
      <c r="E195" s="31"/>
      <c r="F195" s="32">
        <f>F184+F194</f>
        <v>1205</v>
      </c>
      <c r="G195" s="32">
        <f t="shared" ref="G195" si="90">G184+G194</f>
        <v>40.06</v>
      </c>
      <c r="H195" s="32">
        <f t="shared" ref="H195" si="91">H184+H194</f>
        <v>42.16</v>
      </c>
      <c r="I195" s="32">
        <f t="shared" ref="I195" si="92">I184+I194</f>
        <v>166.06</v>
      </c>
      <c r="J195" s="32">
        <f t="shared" ref="J195:L195" si="93">J184+J194</f>
        <v>1245.7849999999999</v>
      </c>
      <c r="K195" s="32"/>
      <c r="L195" s="32">
        <f t="shared" si="93"/>
        <v>0</v>
      </c>
    </row>
    <row r="196" spans="1:12" x14ac:dyDescent="0.2">
      <c r="A196" s="27"/>
      <c r="B196" s="28"/>
      <c r="C196" s="102" t="s">
        <v>5</v>
      </c>
      <c r="D196" s="102"/>
      <c r="E196" s="102"/>
      <c r="F196" s="91">
        <f>(F24+F43+F62+F81+F100+F119+F138+F157+F176+F195)/(IF(F24=0,0,1)+IF(F43=0,0,1)+IF(F62=0,0,1)+IF(F81=0,0,1)+IF(F100=0,0,1)+IF(F119=0,0,1)+IF(F138=0,0,1)+IF(F157=0,0,1)+IF(F176=0,0,1)+IF(F195=0,0,1))</f>
        <v>1303.5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43.295000000000002</v>
      </c>
      <c r="H196" s="34">
        <f t="shared" si="94"/>
        <v>43.509</v>
      </c>
      <c r="I196" s="34">
        <f t="shared" si="94"/>
        <v>187.071</v>
      </c>
      <c r="J196" s="34">
        <f t="shared" si="94"/>
        <v>1279.2713604721951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LUN2</cp:lastModifiedBy>
  <cp:lastPrinted>2025-01-22T09:53:09Z</cp:lastPrinted>
  <dcterms:created xsi:type="dcterms:W3CDTF">2022-05-16T14:23:56Z</dcterms:created>
  <dcterms:modified xsi:type="dcterms:W3CDTF">2025-01-22T11:17:50Z</dcterms:modified>
</cp:coreProperties>
</file>